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adinasilov\Desktop\Новая папка (9)\"/>
    </mc:Choice>
  </mc:AlternateContent>
  <xr:revisionPtr revIDLastSave="0" documentId="13_ncr:1_{349A7829-6DBA-451D-AF9C-FB255AF295FF}" xr6:coauthVersionLast="36" xr6:coauthVersionMax="36" xr10:uidLastSave="{00000000-0000-0000-0000-000000000000}"/>
  <bookViews>
    <workbookView xWindow="0" yWindow="0" windowWidth="28800" windowHeight="11235" tabRatio="598" xr2:uid="{00000000-000D-0000-FFFF-FFFF00000000}"/>
  </bookViews>
  <sheets>
    <sheet name="Лист1" sheetId="1" r:id="rId1"/>
  </sheets>
  <definedNames>
    <definedName name="_xlnm._FilterDatabase" localSheetId="0" hidden="1">Лист1!$A$7:$AC$11</definedName>
    <definedName name="_xlnm.Print_Titles" localSheetId="0">Лист1!$3:$7</definedName>
    <definedName name="_xlnm.Print_Area" localSheetId="0">Лист1!$A$1:$AC$18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 l="1"/>
  <c r="G10" i="1" s="1"/>
  <c r="F12" i="1" l="1"/>
  <c r="G12" i="1" s="1"/>
  <c r="H12" i="1" s="1"/>
</calcChain>
</file>

<file path=xl/sharedStrings.xml><?xml version="1.0" encoding="utf-8"?>
<sst xmlns="http://schemas.openxmlformats.org/spreadsheetml/2006/main" count="55" uniqueCount="44">
  <si>
    <t>№</t>
  </si>
  <si>
    <t>ПК</t>
  </si>
  <si>
    <t>БИН организации</t>
  </si>
  <si>
    <t>Код ЕНС ТРУ</t>
  </si>
  <si>
    <t>КАП</t>
  </si>
  <si>
    <t>351110.100.000000</t>
  </si>
  <si>
    <t>ТОО "Каратау"</t>
  </si>
  <si>
    <t>050740004185</t>
  </si>
  <si>
    <t>Наименование потребителей</t>
  </si>
  <si>
    <t>Общее кол-во, объем (Киловатт-час)</t>
  </si>
  <si>
    <t>Место поставки (физическая поставка э/э)</t>
  </si>
  <si>
    <t>Дополнительная характеристика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</si>
  <si>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</si>
  <si>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</si>
  <si>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</si>
  <si>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для собственного потребления</t>
  </si>
  <si>
    <t>ТОО "Уранэнерго"</t>
  </si>
  <si>
    <t>DDP</t>
  </si>
  <si>
    <t>по факту поставки, ежемесячно</t>
  </si>
  <si>
    <t>Южно-Казахстанская область, Сузакский район</t>
  </si>
  <si>
    <t>Южно-Казахстанская область, Сузакский район, рудник "Каратау"</t>
  </si>
  <si>
    <t>Расшифровка тарифа ЭСО</t>
  </si>
  <si>
    <t>Услуги передачи КЕГОК (тенге/кВт-ч)</t>
  </si>
  <si>
    <t>Услуги балансировки КЕГОК (тенге/кВт-ч)</t>
  </si>
  <si>
    <t>Тариф на передачу электроэнергии по региональным сетям (тенге/кВт-ч)</t>
  </si>
  <si>
    <t>Передача электроэнергии по дополнительным/транзитным региональные сетям</t>
  </si>
  <si>
    <t>Услуги КОРЭМ (тенге/кВт-ч)</t>
  </si>
  <si>
    <t>Тариф (тенге/кВт-ч)</t>
  </si>
  <si>
    <t>Предлагаемая цена (тенге/кВт-ч)</t>
  </si>
  <si>
    <t>ИТОГО цена всего (тенге)</t>
  </si>
  <si>
    <t xml:space="preserve">сбытовая надбавка </t>
  </si>
  <si>
    <t>Наименование энергопередающей организации</t>
  </si>
  <si>
    <t>Название РЭК к которому подключена организация</t>
  </si>
  <si>
    <t>(полное наименование должности руководителя)</t>
  </si>
  <si>
    <t>(подпись) (И.О. Фамилия)</t>
  </si>
  <si>
    <t>Печать</t>
  </si>
  <si>
    <t>Приложение к закупочной категорийной стратегии Фонда по категории "Электроэнергия" 
(протокол Правления Фонда от «____» __________ 2019 года №_____)</t>
  </si>
  <si>
    <r>
      <t>Наименование всех ЭПО и доля объемов в % выражении, с которых предлагается поставка ЭЭ</t>
    </r>
    <r>
      <rPr>
        <b/>
        <sz val="12"/>
        <color rgb="FFFF0000"/>
        <rFont val="Arial"/>
        <family val="2"/>
        <charset val="204"/>
      </rPr>
      <t xml:space="preserve"> (указать обязательно)</t>
    </r>
  </si>
  <si>
    <t xml:space="preserve">Коммерческое предложение на поставку  электроэнергии организациям АО "Самрук-Казына" на 2020 год </t>
  </si>
  <si>
    <t xml:space="preserve">Все условия настоящего предложения остаются в силе и являются для нас обязательными. Настоящее предложение является окончательным и считается официальным предложением, которое не подлежит отзыву или пересмотру в сторону увеличения цены. Срок действия предложения не менее 45 (сорока пяти) дней.
Если наши предложения, изложенные выше, будут приняты, мы берем на себя обязательство обеспечить поставку по предмету закупки и согласны заключить договор о закупках по предмету закупки на условиях Стратегии с предприятиями группы АО «Самрук-Казына», на Ваше усмотрение и в установленные Вами сроки.
</t>
  </si>
  <si>
    <t>Тариф РФЦ КЕГОК по рынку мощности с приложением расчета (тенге/кВт-ч)</t>
  </si>
  <si>
    <t>средневзвешенная цена э/э у энергоисточника (-ов) с приложением расчета</t>
  </si>
  <si>
    <t>номер лота</t>
  </si>
  <si>
    <t>1 лот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</si>
</sst>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\ _₽_-;\-* #,##0\ _₽_-;_-* &quot;-&quot;??\ _₽_-;_-@_-"/>
    <numFmt numFmtId="167" formatCode="#,##0.000"/>
    <numFmt numFmtId="168" formatCode="_-* #,##0.000\ _₽_-;\-* #,##0.000\ _₽_-;_-* &quot;-&quot;??\ _₽_-;_-@_-"/>
    <numFmt numFmtId="169" formatCode="_-* #,##0.0000\ _₽_-;\-* #,##0.0000\ _₽_-;_-* &quot;-&quot;??\ _₽_-;_-@_-"/>
    <numFmt numFmtId="171" formatCode="#,##0_ ;\-#,##0\ 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2"/>
      <name val="Arial"/>
      <family val="2"/>
      <charset val="204"/>
    </font>
    <font>
      <i/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164" fontId="7" fillId="0" borderId="0" applyFont="0" applyFill="0" applyBorder="0" applyAlignment="0" applyProtection="0"/>
    <xf numFmtId="0" fontId="11" fillId="0" borderId="0"/>
  </cellStyleXfs>
  <cellXfs count="84">
    <xf numFmtId="0" fontId="0" fillId="0" borderId="0" xfId="0"/>
    <xf numFmtId="0" fontId="6" fillId="0" borderId="1" xfId="3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165" fontId="8" fillId="0" borderId="1" xfId="4" applyNumberFormat="1" applyFont="1" applyFill="1" applyBorder="1" applyAlignment="1">
      <alignment horizontal="center" vertical="center" wrapText="1"/>
    </xf>
    <xf numFmtId="165" fontId="6" fillId="0" borderId="1" xfId="4" applyNumberFormat="1" applyFont="1" applyFill="1" applyBorder="1" applyAlignment="1">
      <alignment horizontal="center" vertical="center" wrapText="1"/>
    </xf>
    <xf numFmtId="3" fontId="8" fillId="0" borderId="1" xfId="4" applyNumberFormat="1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8" fillId="0" borderId="1" xfId="4" applyFont="1" applyFill="1" applyBorder="1" applyAlignment="1">
      <alignment horizontal="center" vertical="center" wrapText="1"/>
    </xf>
    <xf numFmtId="164" fontId="8" fillId="0" borderId="1" xfId="4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68" fontId="6" fillId="0" borderId="1" xfId="0" applyNumberFormat="1" applyFont="1" applyFill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4" fontId="6" fillId="0" borderId="1" xfId="4" applyFont="1" applyFill="1" applyBorder="1" applyAlignment="1">
      <alignment horizontal="center" vertical="center" wrapText="1"/>
    </xf>
    <xf numFmtId="0" fontId="6" fillId="0" borderId="30" xfId="3" applyFont="1" applyFill="1" applyBorder="1" applyAlignment="1">
      <alignment horizontal="center" vertical="center" wrapText="1"/>
    </xf>
    <xf numFmtId="169" fontId="6" fillId="0" borderId="30" xfId="0" applyNumberFormat="1" applyFont="1" applyFill="1" applyBorder="1" applyAlignment="1">
      <alignment horizontal="center" vertical="center" wrapText="1"/>
    </xf>
    <xf numFmtId="43" fontId="6" fillId="0" borderId="0" xfId="0" applyNumberFormat="1" applyFont="1" applyFill="1" applyBorder="1" applyAlignment="1">
      <alignment horizontal="center" vertical="center" wrapText="1"/>
    </xf>
    <xf numFmtId="43" fontId="6" fillId="0" borderId="0" xfId="3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71" fontId="12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/>
    <xf numFmtId="0" fontId="0" fillId="0" borderId="0" xfId="0" applyFill="1"/>
    <xf numFmtId="0" fontId="13" fillId="0" borderId="1" xfId="2" applyNumberFormat="1" applyFont="1" applyFill="1" applyBorder="1" applyAlignment="1">
      <alignment horizontal="center" vertical="center" wrapText="1"/>
    </xf>
    <xf numFmtId="0" fontId="13" fillId="0" borderId="4" xfId="2" applyNumberFormat="1" applyFont="1" applyFill="1" applyBorder="1" applyAlignment="1">
      <alignment horizontal="center" vertical="center" wrapText="1"/>
    </xf>
    <xf numFmtId="0" fontId="4" fillId="0" borderId="29" xfId="2" applyNumberFormat="1" applyFont="1" applyFill="1" applyBorder="1" applyAlignment="1">
      <alignment horizontal="center" vertical="center" wrapText="1"/>
    </xf>
    <xf numFmtId="0" fontId="4" fillId="0" borderId="27" xfId="2" applyNumberFormat="1" applyFont="1" applyFill="1" applyBorder="1" applyAlignment="1">
      <alignment horizontal="center" vertical="center" wrapText="1"/>
    </xf>
    <xf numFmtId="0" fontId="4" fillId="0" borderId="16" xfId="2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167" fontId="3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164" fontId="6" fillId="0" borderId="0" xfId="4" applyNumberFormat="1" applyFont="1" applyFill="1" applyBorder="1" applyAlignment="1">
      <alignment horizontal="center" vertical="center" wrapText="1"/>
    </xf>
    <xf numFmtId="165" fontId="6" fillId="0" borderId="0" xfId="4" applyNumberFormat="1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9" fillId="0" borderId="0" xfId="0" applyFont="1" applyFill="1" applyAlignment="1">
      <alignment horizontal="justify" vertical="center"/>
    </xf>
    <xf numFmtId="164" fontId="6" fillId="0" borderId="0" xfId="4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164" fontId="6" fillId="0" borderId="0" xfId="4" applyFont="1" applyFill="1" applyBorder="1" applyAlignment="1">
      <alignment horizontal="center" vertical="center" wrapText="1"/>
    </xf>
    <xf numFmtId="166" fontId="6" fillId="0" borderId="0" xfId="4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7" fillId="0" borderId="0" xfId="0" applyFont="1" applyFill="1"/>
    <xf numFmtId="0" fontId="4" fillId="0" borderId="1" xfId="2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43" fontId="15" fillId="0" borderId="0" xfId="0" applyNumberFormat="1" applyFont="1" applyFill="1"/>
    <xf numFmtId="43" fontId="21" fillId="0" borderId="0" xfId="1" applyFont="1" applyFill="1"/>
    <xf numFmtId="43" fontId="21" fillId="0" borderId="0" xfId="0" applyNumberFormat="1" applyFont="1" applyFill="1"/>
    <xf numFmtId="43" fontId="20" fillId="0" borderId="0" xfId="1" applyFont="1" applyFill="1"/>
    <xf numFmtId="43" fontId="20" fillId="0" borderId="0" xfId="0" applyNumberFormat="1" applyFont="1" applyFill="1"/>
    <xf numFmtId="167" fontId="3" fillId="0" borderId="18" xfId="0" applyNumberFormat="1" applyFont="1" applyFill="1" applyBorder="1" applyAlignment="1">
      <alignment horizontal="center" vertical="center" wrapText="1"/>
    </xf>
    <xf numFmtId="167" fontId="3" fillId="0" borderId="19" xfId="0" applyNumberFormat="1" applyFont="1" applyFill="1" applyBorder="1" applyAlignment="1">
      <alignment horizontal="center" vertical="center" wrapText="1"/>
    </xf>
    <xf numFmtId="167" fontId="3" fillId="0" borderId="2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3" fillId="0" borderId="10" xfId="2" applyNumberFormat="1" applyFont="1" applyFill="1" applyBorder="1" applyAlignment="1">
      <alignment horizontal="center" vertical="center" wrapText="1"/>
    </xf>
    <xf numFmtId="0" fontId="3" fillId="0" borderId="11" xfId="2" applyNumberFormat="1" applyFont="1" applyFill="1" applyBorder="1" applyAlignment="1">
      <alignment horizontal="center" vertical="center" wrapText="1"/>
    </xf>
    <xf numFmtId="0" fontId="3" fillId="0" borderId="12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3" fillId="0" borderId="29" xfId="2" applyNumberFormat="1" applyFont="1" applyFill="1" applyBorder="1" applyAlignment="1">
      <alignment horizontal="center" vertical="center" wrapText="1"/>
    </xf>
    <xf numFmtId="0" fontId="3" fillId="0" borderId="31" xfId="2" applyNumberFormat="1" applyFont="1" applyFill="1" applyBorder="1" applyAlignment="1">
      <alignment horizontal="center" vertical="center" wrapText="1"/>
    </xf>
    <xf numFmtId="0" fontId="3" fillId="0" borderId="30" xfId="2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3" fillId="0" borderId="22" xfId="2" applyNumberFormat="1" applyFont="1" applyFill="1" applyBorder="1" applyAlignment="1">
      <alignment horizontal="center" vertical="center" wrapText="1"/>
    </xf>
    <xf numFmtId="0" fontId="3" fillId="0" borderId="23" xfId="2" applyNumberFormat="1" applyFont="1" applyFill="1" applyBorder="1" applyAlignment="1">
      <alignment horizontal="center" vertical="center" wrapText="1"/>
    </xf>
    <xf numFmtId="0" fontId="3" fillId="0" borderId="21" xfId="2" applyNumberFormat="1" applyFont="1" applyFill="1" applyBorder="1" applyAlignment="1">
      <alignment horizontal="center" vertical="center" wrapText="1"/>
    </xf>
    <xf numFmtId="167" fontId="3" fillId="0" borderId="16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167" fontId="3" fillId="0" borderId="17" xfId="0" applyNumberFormat="1" applyFont="1" applyFill="1" applyBorder="1" applyAlignment="1">
      <alignment horizontal="center" vertical="center" wrapText="1"/>
    </xf>
    <xf numFmtId="167" fontId="3" fillId="0" borderId="6" xfId="0" applyNumberFormat="1" applyFont="1" applyFill="1" applyBorder="1" applyAlignment="1">
      <alignment horizontal="center" vertical="center" wrapText="1"/>
    </xf>
    <xf numFmtId="167" fontId="3" fillId="0" borderId="24" xfId="0" applyNumberFormat="1" applyFont="1" applyFill="1" applyBorder="1" applyAlignment="1">
      <alignment horizontal="center" vertical="center" wrapText="1"/>
    </xf>
    <xf numFmtId="167" fontId="3" fillId="0" borderId="25" xfId="0" applyNumberFormat="1" applyFont="1" applyFill="1" applyBorder="1" applyAlignment="1">
      <alignment horizontal="center" vertical="center" wrapText="1"/>
    </xf>
    <xf numFmtId="0" fontId="3" fillId="0" borderId="26" xfId="2" applyNumberFormat="1" applyFont="1" applyFill="1" applyBorder="1" applyAlignment="1">
      <alignment horizontal="center" vertical="center" wrapText="1"/>
    </xf>
    <xf numFmtId="0" fontId="3" fillId="0" borderId="32" xfId="2" applyNumberFormat="1" applyFont="1" applyFill="1" applyBorder="1" applyAlignment="1">
      <alignment horizontal="center" vertical="center" wrapText="1"/>
    </xf>
    <xf numFmtId="0" fontId="3" fillId="0" borderId="7" xfId="2" applyNumberFormat="1" applyFont="1" applyFill="1" applyBorder="1" applyAlignment="1">
      <alignment horizontal="center" vertical="center" wrapText="1"/>
    </xf>
    <xf numFmtId="0" fontId="3" fillId="0" borderId="8" xfId="2" applyNumberFormat="1" applyFont="1" applyFill="1" applyBorder="1" applyAlignment="1">
      <alignment horizontal="center" vertical="center" wrapText="1"/>
    </xf>
    <xf numFmtId="0" fontId="3" fillId="0" borderId="9" xfId="2" applyNumberFormat="1" applyFont="1" applyFill="1" applyBorder="1" applyAlignment="1">
      <alignment horizontal="center" vertical="center" wrapText="1"/>
    </xf>
    <xf numFmtId="0" fontId="3" fillId="0" borderId="28" xfId="2" applyNumberFormat="1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>
      <alignment horizontal="center" vertical="center" wrapText="1"/>
    </xf>
    <xf numFmtId="0" fontId="3" fillId="0" borderId="13" xfId="2" applyNumberFormat="1" applyFont="1" applyFill="1" applyBorder="1" applyAlignment="1">
      <alignment horizontal="center" vertical="center" wrapText="1"/>
    </xf>
    <xf numFmtId="0" fontId="3" fillId="0" borderId="14" xfId="2" applyNumberFormat="1" applyFont="1" applyFill="1" applyBorder="1" applyAlignment="1">
      <alignment horizontal="center" vertical="center" wrapText="1"/>
    </xf>
    <xf numFmtId="0" fontId="3" fillId="0" borderId="15" xfId="2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</cellXfs>
  <cellStyles count="6">
    <cellStyle name="Normal 2" xfId="5" xr:uid="{00000000-0005-0000-0000-000000000000}"/>
    <cellStyle name="Normal 5" xfId="2" xr:uid="{00000000-0005-0000-0000-000001000000}"/>
    <cellStyle name="Обычный" xfId="0" builtinId="0"/>
    <cellStyle name="Обычный 2 2 2" xfId="3" xr:uid="{00000000-0005-0000-0000-000003000000}"/>
    <cellStyle name="Финансовый" xfId="1" builtinId="3"/>
    <cellStyle name="Финансовый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4</xdr:col>
      <xdr:colOff>627017</xdr:colOff>
      <xdr:row>14</xdr:row>
      <xdr:rowOff>6985</xdr:rowOff>
    </xdr:to>
    <xdr:grpSp>
      <xdr:nvGrpSpPr>
        <xdr:cNvPr id="2" name="Group 27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2270125" y="5381625"/>
          <a:ext cx="1849392" cy="6985"/>
          <a:chOff x="0" y="0"/>
          <a:chExt cx="5016" cy="11"/>
        </a:xfrm>
      </xdr:grpSpPr>
      <xdr:grpSp>
        <xdr:nvGrpSpPr>
          <xdr:cNvPr id="3" name="Group 201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>
            <a:grpSpLocks/>
          </xdr:cNvGrpSpPr>
        </xdr:nvGrpSpPr>
        <xdr:grpSpPr bwMode="auto">
          <a:xfrm>
            <a:off x="5" y="5"/>
            <a:ext cx="5006" cy="2"/>
            <a:chOff x="5" y="5"/>
            <a:chExt cx="5006" cy="2"/>
          </a:xfrm>
        </xdr:grpSpPr>
        <xdr:sp macro="" textlink="">
          <xdr:nvSpPr>
            <xdr:cNvPr id="4" name="Freeform 202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>
              <a:spLocks/>
            </xdr:cNvSpPr>
          </xdr:nvSpPr>
          <xdr:spPr bwMode="auto">
            <a:xfrm>
              <a:off x="5" y="5"/>
              <a:ext cx="5006" cy="2"/>
            </a:xfrm>
            <a:custGeom>
              <a:avLst/>
              <a:gdLst>
                <a:gd name="T0" fmla="+- 0 5 5"/>
                <a:gd name="T1" fmla="*/ T0 w 5006"/>
                <a:gd name="T2" fmla="+- 0 5010 5"/>
                <a:gd name="T3" fmla="*/ T2 w 5006"/>
              </a:gdLst>
              <a:ahLst/>
              <a:cxnLst>
                <a:cxn ang="0">
                  <a:pos x="T1" y="0"/>
                </a:cxn>
                <a:cxn ang="0">
                  <a:pos x="T3" y="0"/>
                </a:cxn>
              </a:cxnLst>
              <a:rect l="0" t="0" r="r" b="b"/>
              <a:pathLst>
                <a:path w="5006">
                  <a:moveTo>
                    <a:pt x="0" y="0"/>
                  </a:moveTo>
                  <a:lnTo>
                    <a:pt x="5005" y="0"/>
                  </a:lnTo>
                </a:path>
              </a:pathLst>
            </a:custGeom>
            <a:noFill/>
            <a:ln w="6682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ru-RU"/>
            </a:p>
          </xdr:txBody>
        </xdr:sp>
      </xdr:grpSp>
    </xdr:grp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706392</xdr:colOff>
      <xdr:row>14</xdr:row>
      <xdr:rowOff>6985</xdr:rowOff>
    </xdr:to>
    <xdr:grpSp>
      <xdr:nvGrpSpPr>
        <xdr:cNvPr id="5" name="Group 27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3492500" y="5381625"/>
          <a:ext cx="2262142" cy="6985"/>
          <a:chOff x="0" y="0"/>
          <a:chExt cx="3041" cy="11"/>
        </a:xfrm>
      </xdr:grpSpPr>
      <xdr:grpSp>
        <xdr:nvGrpSpPr>
          <xdr:cNvPr id="6" name="Group 198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pSpPr>
            <a:grpSpLocks/>
          </xdr:cNvGrpSpPr>
        </xdr:nvGrpSpPr>
        <xdr:grpSpPr bwMode="auto">
          <a:xfrm>
            <a:off x="5" y="5"/>
            <a:ext cx="3030" cy="2"/>
            <a:chOff x="5" y="5"/>
            <a:chExt cx="3030" cy="2"/>
          </a:xfrm>
        </xdr:grpSpPr>
        <xdr:sp macro="" textlink="">
          <xdr:nvSpPr>
            <xdr:cNvPr id="7" name="Freeform 199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>
              <a:spLocks/>
            </xdr:cNvSpPr>
          </xdr:nvSpPr>
          <xdr:spPr bwMode="auto">
            <a:xfrm>
              <a:off x="5" y="5"/>
              <a:ext cx="3030" cy="2"/>
            </a:xfrm>
            <a:custGeom>
              <a:avLst/>
              <a:gdLst>
                <a:gd name="T0" fmla="+- 0 5 5"/>
                <a:gd name="T1" fmla="*/ T0 w 3030"/>
                <a:gd name="T2" fmla="+- 0 3035 5"/>
                <a:gd name="T3" fmla="*/ T2 w 3030"/>
              </a:gdLst>
              <a:ahLst/>
              <a:cxnLst>
                <a:cxn ang="0">
                  <a:pos x="T1" y="0"/>
                </a:cxn>
                <a:cxn ang="0">
                  <a:pos x="T3" y="0"/>
                </a:cxn>
              </a:cxnLst>
              <a:rect l="0" t="0" r="r" b="b"/>
              <a:pathLst>
                <a:path w="3030">
                  <a:moveTo>
                    <a:pt x="0" y="0"/>
                  </a:moveTo>
                  <a:lnTo>
                    <a:pt x="3030" y="0"/>
                  </a:lnTo>
                </a:path>
              </a:pathLst>
            </a:custGeom>
            <a:noFill/>
            <a:ln w="6682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ru-RU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7"/>
  <sheetViews>
    <sheetView tabSelected="1" view="pageBreakPreview" zoomScale="60" zoomScaleNormal="60" workbookViewId="0">
      <selection activeCell="B13" sqref="B13:N13"/>
    </sheetView>
  </sheetViews>
  <sheetFormatPr defaultRowHeight="15" x14ac:dyDescent="0.25"/>
  <cols>
    <col min="1" max="1" width="4.7109375" style="31" customWidth="1"/>
    <col min="2" max="2" width="9.28515625" style="31" bestFit="1" customWidth="1"/>
    <col min="3" max="3" width="20" style="31" customWidth="1"/>
    <col min="4" max="4" width="18.28515625" style="31" bestFit="1" customWidth="1"/>
    <col min="5" max="5" width="23.42578125" style="31" customWidth="1"/>
    <col min="6" max="6" width="24" style="31" customWidth="1"/>
    <col min="7" max="7" width="34.42578125" style="31" customWidth="1"/>
    <col min="8" max="8" width="41.85546875" style="31" customWidth="1"/>
    <col min="9" max="9" width="23" style="31" customWidth="1"/>
    <col min="10" max="10" width="31.7109375" style="31" customWidth="1"/>
    <col min="11" max="11" width="24.5703125" style="31" customWidth="1"/>
    <col min="12" max="12" width="23.85546875" style="31" customWidth="1"/>
    <col min="13" max="13" width="31.7109375" style="31" customWidth="1"/>
    <col min="14" max="15" width="18.28515625" style="31" customWidth="1"/>
    <col min="16" max="16" width="20.28515625" style="31" customWidth="1"/>
    <col min="17" max="17" width="25.28515625" style="31" customWidth="1"/>
    <col min="18" max="18" width="23.28515625" style="31" customWidth="1"/>
    <col min="19" max="19" width="19.85546875" style="31" customWidth="1"/>
    <col min="20" max="20" width="25.28515625" style="31" customWidth="1"/>
    <col min="21" max="21" width="19.28515625" style="31" customWidth="1"/>
    <col min="22" max="22" width="24.28515625" style="31" customWidth="1"/>
    <col min="23" max="23" width="19.5703125" style="31" customWidth="1"/>
    <col min="24" max="24" width="24.7109375" style="31" customWidth="1"/>
    <col min="25" max="25" width="20.85546875" style="31" customWidth="1"/>
    <col min="26" max="26" width="28.140625" style="31" customWidth="1"/>
    <col min="27" max="27" width="19.28515625" style="31" customWidth="1"/>
    <col min="28" max="28" width="19.42578125" style="31" customWidth="1"/>
    <col min="29" max="29" width="18.42578125" style="31" customWidth="1"/>
    <col min="30" max="16384" width="9.140625" style="31"/>
  </cols>
  <sheetData>
    <row r="1" spans="1:29" s="44" customFormat="1" ht="77.25" customHeight="1" x14ac:dyDescent="0.3">
      <c r="A1" s="83" t="s">
        <v>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X1" s="63" t="s">
        <v>36</v>
      </c>
      <c r="Y1" s="63"/>
      <c r="Z1" s="63"/>
      <c r="AA1" s="63"/>
      <c r="AB1" s="63"/>
    </row>
    <row r="2" spans="1:29" ht="15.75" thickBot="1" x14ac:dyDescent="0.3"/>
    <row r="3" spans="1:29" ht="16.5" thickBot="1" x14ac:dyDescent="0.3">
      <c r="M3" s="8"/>
      <c r="N3" s="64" t="s">
        <v>21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6"/>
      <c r="Z3" s="73" t="s">
        <v>28</v>
      </c>
      <c r="AA3" s="74"/>
      <c r="AB3" s="59" t="s">
        <v>29</v>
      </c>
      <c r="AC3" s="59" t="s">
        <v>42</v>
      </c>
    </row>
    <row r="4" spans="1:29" ht="15" customHeight="1" x14ac:dyDescent="0.25">
      <c r="A4" s="59" t="s">
        <v>0</v>
      </c>
      <c r="B4" s="60" t="s">
        <v>1</v>
      </c>
      <c r="C4" s="60" t="s">
        <v>8</v>
      </c>
      <c r="D4" s="60" t="s">
        <v>2</v>
      </c>
      <c r="E4" s="60" t="s">
        <v>3</v>
      </c>
      <c r="F4" s="60" t="s">
        <v>9</v>
      </c>
      <c r="G4" s="59" t="s">
        <v>10</v>
      </c>
      <c r="H4" s="59" t="s">
        <v>11</v>
      </c>
      <c r="I4" s="59" t="s">
        <v>32</v>
      </c>
      <c r="J4" s="59" t="s">
        <v>12</v>
      </c>
      <c r="K4" s="59" t="s">
        <v>13</v>
      </c>
      <c r="L4" s="59" t="s">
        <v>14</v>
      </c>
      <c r="M4" s="56" t="s">
        <v>37</v>
      </c>
      <c r="N4" s="80" t="s">
        <v>22</v>
      </c>
      <c r="O4" s="80" t="s">
        <v>23</v>
      </c>
      <c r="P4" s="52" t="s">
        <v>26</v>
      </c>
      <c r="Q4" s="80" t="s">
        <v>40</v>
      </c>
      <c r="R4" s="67" t="s">
        <v>24</v>
      </c>
      <c r="S4" s="68"/>
      <c r="T4" s="67" t="s">
        <v>25</v>
      </c>
      <c r="U4" s="68"/>
      <c r="V4" s="67" t="s">
        <v>25</v>
      </c>
      <c r="W4" s="71"/>
      <c r="X4" s="67" t="s">
        <v>25</v>
      </c>
      <c r="Y4" s="71"/>
      <c r="Z4" s="75" t="s">
        <v>41</v>
      </c>
      <c r="AA4" s="64" t="s">
        <v>30</v>
      </c>
      <c r="AB4" s="59"/>
      <c r="AC4" s="59"/>
    </row>
    <row r="5" spans="1:29" ht="15" customHeight="1" x14ac:dyDescent="0.25">
      <c r="A5" s="59"/>
      <c r="B5" s="61"/>
      <c r="C5" s="61"/>
      <c r="D5" s="61"/>
      <c r="E5" s="61"/>
      <c r="F5" s="61"/>
      <c r="G5" s="59"/>
      <c r="H5" s="59"/>
      <c r="I5" s="59"/>
      <c r="J5" s="59"/>
      <c r="K5" s="59" t="s">
        <v>13</v>
      </c>
      <c r="L5" s="59" t="s">
        <v>14</v>
      </c>
      <c r="M5" s="57"/>
      <c r="N5" s="81"/>
      <c r="O5" s="81"/>
      <c r="P5" s="53"/>
      <c r="Q5" s="81"/>
      <c r="R5" s="69"/>
      <c r="S5" s="70"/>
      <c r="T5" s="69"/>
      <c r="U5" s="70"/>
      <c r="V5" s="69"/>
      <c r="W5" s="72"/>
      <c r="X5" s="69"/>
      <c r="Y5" s="72"/>
      <c r="Z5" s="76"/>
      <c r="AA5" s="78"/>
      <c r="AB5" s="59"/>
      <c r="AC5" s="59"/>
    </row>
    <row r="6" spans="1:29" ht="58.5" customHeight="1" x14ac:dyDescent="0.25">
      <c r="A6" s="59"/>
      <c r="B6" s="62"/>
      <c r="C6" s="62"/>
      <c r="D6" s="62"/>
      <c r="E6" s="62"/>
      <c r="F6" s="62"/>
      <c r="G6" s="59"/>
      <c r="H6" s="59"/>
      <c r="I6" s="59"/>
      <c r="J6" s="59"/>
      <c r="K6" s="59"/>
      <c r="L6" s="59"/>
      <c r="M6" s="58"/>
      <c r="N6" s="82"/>
      <c r="O6" s="82"/>
      <c r="P6" s="54"/>
      <c r="Q6" s="82"/>
      <c r="R6" s="32" t="s">
        <v>31</v>
      </c>
      <c r="S6" s="26" t="s">
        <v>27</v>
      </c>
      <c r="T6" s="32" t="s">
        <v>31</v>
      </c>
      <c r="U6" s="26" t="s">
        <v>27</v>
      </c>
      <c r="V6" s="32" t="s">
        <v>31</v>
      </c>
      <c r="W6" s="27" t="s">
        <v>27</v>
      </c>
      <c r="X6" s="32" t="s">
        <v>31</v>
      </c>
      <c r="Y6" s="27" t="s">
        <v>27</v>
      </c>
      <c r="Z6" s="77"/>
      <c r="AA6" s="79"/>
      <c r="AB6" s="59"/>
      <c r="AC6" s="59"/>
    </row>
    <row r="7" spans="1:29" ht="15" customHeight="1" x14ac:dyDescent="0.25">
      <c r="A7" s="28">
        <v>1</v>
      </c>
      <c r="B7" s="28">
        <v>2</v>
      </c>
      <c r="C7" s="28">
        <v>3</v>
      </c>
      <c r="D7" s="28">
        <v>4</v>
      </c>
      <c r="E7" s="29">
        <v>5</v>
      </c>
      <c r="F7" s="28">
        <v>6</v>
      </c>
      <c r="G7" s="28">
        <v>7</v>
      </c>
      <c r="H7" s="28">
        <v>8</v>
      </c>
      <c r="I7" s="28">
        <v>9</v>
      </c>
      <c r="J7" s="29">
        <v>10</v>
      </c>
      <c r="K7" s="28">
        <v>11</v>
      </c>
      <c r="L7" s="28">
        <v>12</v>
      </c>
      <c r="M7" s="28">
        <v>13</v>
      </c>
      <c r="N7" s="28">
        <v>14</v>
      </c>
      <c r="O7" s="29">
        <v>15</v>
      </c>
      <c r="P7" s="28">
        <v>16</v>
      </c>
      <c r="Q7" s="45">
        <v>17</v>
      </c>
      <c r="R7" s="28">
        <v>18</v>
      </c>
      <c r="S7" s="28">
        <v>19</v>
      </c>
      <c r="T7" s="29">
        <v>20</v>
      </c>
      <c r="U7" s="28">
        <v>21</v>
      </c>
      <c r="V7" s="28">
        <v>22</v>
      </c>
      <c r="W7" s="28">
        <v>23</v>
      </c>
      <c r="X7" s="28">
        <v>24</v>
      </c>
      <c r="Y7" s="29">
        <v>25</v>
      </c>
      <c r="Z7" s="28">
        <v>26</v>
      </c>
      <c r="AA7" s="30">
        <v>27</v>
      </c>
      <c r="AB7" s="45">
        <v>28</v>
      </c>
      <c r="AC7" s="46">
        <v>29</v>
      </c>
    </row>
    <row r="8" spans="1:29" s="25" customFormat="1" ht="42.75" x14ac:dyDescent="0.25">
      <c r="A8" s="16">
        <v>7</v>
      </c>
      <c r="B8" s="1" t="s">
        <v>4</v>
      </c>
      <c r="C8" s="43" t="s">
        <v>6</v>
      </c>
      <c r="D8" s="2" t="s">
        <v>7</v>
      </c>
      <c r="E8" s="43" t="s">
        <v>5</v>
      </c>
      <c r="F8" s="6">
        <v>37180000</v>
      </c>
      <c r="G8" s="1" t="s">
        <v>20</v>
      </c>
      <c r="H8" s="4" t="s">
        <v>15</v>
      </c>
      <c r="I8" s="3" t="s">
        <v>16</v>
      </c>
      <c r="J8" s="1" t="s">
        <v>19</v>
      </c>
      <c r="K8" s="22" t="s">
        <v>17</v>
      </c>
      <c r="L8" s="1" t="s">
        <v>18</v>
      </c>
      <c r="M8" s="1"/>
      <c r="N8" s="13"/>
      <c r="O8" s="13"/>
      <c r="P8" s="14">
        <v>3.3E-3</v>
      </c>
      <c r="Q8" s="17"/>
      <c r="R8" s="9" t="s">
        <v>16</v>
      </c>
      <c r="S8" s="7"/>
      <c r="T8" s="9"/>
      <c r="U8" s="15"/>
      <c r="V8" s="9"/>
      <c r="W8" s="9"/>
      <c r="X8" s="9"/>
      <c r="Y8" s="9"/>
      <c r="Z8" s="12"/>
      <c r="AA8" s="24"/>
      <c r="AB8" s="23"/>
      <c r="AC8" s="23" t="s">
        <v>43</v>
      </c>
    </row>
    <row r="9" spans="1:29" s="25" customFormat="1" ht="15.75" x14ac:dyDescent="0.25">
      <c r="A9" s="1"/>
      <c r="B9" s="1"/>
      <c r="C9" s="3"/>
      <c r="D9" s="5"/>
      <c r="E9" s="3"/>
      <c r="F9" s="21">
        <f>SUM(F8:F8)</f>
        <v>37180000</v>
      </c>
      <c r="G9" s="3"/>
      <c r="H9" s="3"/>
      <c r="I9" s="3"/>
      <c r="J9" s="3"/>
      <c r="K9" s="22"/>
      <c r="L9" s="3"/>
      <c r="M9" s="3"/>
      <c r="N9" s="11"/>
      <c r="O9" s="11"/>
      <c r="P9" s="11"/>
      <c r="Q9" s="11"/>
      <c r="R9" s="11"/>
      <c r="S9" s="10"/>
      <c r="T9" s="9"/>
      <c r="U9" s="9"/>
      <c r="V9" s="9"/>
      <c r="W9" s="9"/>
      <c r="X9" s="9"/>
      <c r="Y9" s="9"/>
      <c r="Z9" s="12"/>
      <c r="AA9" s="23"/>
      <c r="AB9" s="23"/>
      <c r="AC9" s="23"/>
    </row>
    <row r="10" spans="1:29" x14ac:dyDescent="0.25">
      <c r="F10" s="50">
        <f>SUBTOTAL(9,F9:F9)</f>
        <v>37180000</v>
      </c>
      <c r="G10" s="51">
        <f>F10/1000/31/24</f>
        <v>49.973118279569889</v>
      </c>
    </row>
    <row r="11" spans="1:29" ht="87" customHeight="1" x14ac:dyDescent="0.25">
      <c r="C11" s="33"/>
      <c r="D11" s="55" t="s">
        <v>39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29" s="33" customFormat="1" ht="15.75" x14ac:dyDescent="0.25">
      <c r="F12" s="48">
        <f>SUBTOTAL(9,F8:F11)</f>
        <v>74360000</v>
      </c>
      <c r="G12" s="49">
        <f>F12/1000/31/24</f>
        <v>99.946236559139777</v>
      </c>
      <c r="H12" s="49">
        <f>G12/12</f>
        <v>8.3288530465949808</v>
      </c>
      <c r="N12" s="31"/>
      <c r="R12" s="34"/>
      <c r="S12" s="18"/>
      <c r="T12" s="35"/>
      <c r="U12" s="19"/>
    </row>
    <row r="13" spans="1:29" s="33" customFormat="1" ht="15.75" x14ac:dyDescent="0.25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31"/>
      <c r="P13" s="31"/>
      <c r="Q13" s="31"/>
      <c r="R13" s="31"/>
      <c r="S13" s="31"/>
      <c r="T13" s="31"/>
      <c r="U13" s="31"/>
    </row>
    <row r="14" spans="1:29" s="33" customFormat="1" ht="15.75" x14ac:dyDescent="0.25">
      <c r="D14" s="37"/>
      <c r="N14" s="31"/>
      <c r="O14" s="31"/>
      <c r="P14" s="31"/>
      <c r="Q14" s="31"/>
      <c r="R14" s="31"/>
      <c r="S14" s="31"/>
      <c r="T14" s="31"/>
      <c r="U14" s="31"/>
    </row>
    <row r="15" spans="1:29" s="33" customFormat="1" ht="15.75" x14ac:dyDescent="0.25">
      <c r="D15" s="37"/>
      <c r="N15" s="31"/>
      <c r="O15" s="31"/>
      <c r="P15" s="31"/>
      <c r="Q15" s="31"/>
      <c r="R15" s="31"/>
      <c r="S15" s="31"/>
      <c r="T15" s="31"/>
      <c r="U15" s="31"/>
    </row>
    <row r="16" spans="1:29" s="33" customFormat="1" ht="60" x14ac:dyDescent="0.25">
      <c r="D16" s="37" t="s">
        <v>33</v>
      </c>
      <c r="E16" s="37" t="s">
        <v>34</v>
      </c>
      <c r="G16" s="47"/>
      <c r="N16" s="31"/>
      <c r="O16" s="31"/>
      <c r="P16" s="31"/>
      <c r="Q16" s="31"/>
      <c r="R16" s="31"/>
      <c r="S16" s="31"/>
      <c r="T16" s="31"/>
      <c r="U16" s="31"/>
      <c r="V16" s="31"/>
    </row>
    <row r="17" spans="3:21" s="33" customFormat="1" ht="15.75" x14ac:dyDescent="0.25">
      <c r="D17" s="37"/>
      <c r="N17" s="31"/>
      <c r="O17" s="31"/>
      <c r="P17" s="31"/>
      <c r="Q17" s="31"/>
      <c r="R17" s="31"/>
      <c r="S17" s="31"/>
      <c r="T17" s="31"/>
      <c r="U17" s="31"/>
    </row>
    <row r="18" spans="3:21" s="33" customFormat="1" ht="15.75" x14ac:dyDescent="0.25">
      <c r="E18" s="37" t="s">
        <v>35</v>
      </c>
      <c r="N18" s="31"/>
      <c r="R18" s="36"/>
      <c r="S18" s="36"/>
      <c r="T18" s="36"/>
      <c r="U18" s="36"/>
    </row>
    <row r="19" spans="3:21" s="33" customFormat="1" ht="15.75" x14ac:dyDescent="0.25"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R19" s="35"/>
      <c r="S19" s="38"/>
      <c r="T19" s="36"/>
      <c r="U19" s="36"/>
    </row>
    <row r="20" spans="3:21" x14ac:dyDescent="0.25">
      <c r="R20" s="40"/>
      <c r="S20" s="40"/>
      <c r="T20" s="40"/>
      <c r="U20" s="40"/>
    </row>
    <row r="21" spans="3:21" x14ac:dyDescent="0.25">
      <c r="R21" s="41"/>
      <c r="S21" s="20"/>
      <c r="T21" s="40"/>
      <c r="U21" s="40"/>
    </row>
    <row r="22" spans="3:21" x14ac:dyDescent="0.25">
      <c r="R22" s="40"/>
      <c r="S22" s="40"/>
      <c r="T22" s="40"/>
      <c r="U22" s="40"/>
    </row>
    <row r="23" spans="3:21" x14ac:dyDescent="0.25">
      <c r="R23" s="39"/>
      <c r="S23" s="38"/>
      <c r="T23" s="42"/>
      <c r="U23" s="18"/>
    </row>
    <row r="24" spans="3:21" x14ac:dyDescent="0.25">
      <c r="R24" s="40"/>
      <c r="S24" s="40"/>
      <c r="T24" s="40"/>
      <c r="U24" s="40"/>
    </row>
    <row r="25" spans="3:21" x14ac:dyDescent="0.25">
      <c r="R25" s="40"/>
      <c r="S25" s="40"/>
      <c r="T25" s="40"/>
      <c r="U25" s="40"/>
    </row>
    <row r="26" spans="3:21" x14ac:dyDescent="0.25">
      <c r="R26" s="39"/>
      <c r="S26" s="38"/>
      <c r="T26" s="40"/>
      <c r="U26" s="40"/>
    </row>
    <row r="27" spans="3:21" x14ac:dyDescent="0.25">
      <c r="R27" s="40"/>
      <c r="S27" s="40"/>
      <c r="T27" s="40"/>
      <c r="U27" s="40"/>
    </row>
    <row r="28" spans="3:21" x14ac:dyDescent="0.25">
      <c r="R28" s="35"/>
      <c r="S28" s="20"/>
      <c r="T28" s="41"/>
      <c r="U28" s="41"/>
    </row>
    <row r="29" spans="3:21" x14ac:dyDescent="0.25">
      <c r="R29" s="40"/>
      <c r="S29" s="40"/>
      <c r="T29" s="40"/>
      <c r="U29" s="40"/>
    </row>
    <row r="30" spans="3:21" x14ac:dyDescent="0.25">
      <c r="R30" s="40"/>
      <c r="S30" s="40"/>
      <c r="T30" s="40"/>
      <c r="U30" s="40"/>
    </row>
    <row r="31" spans="3:21" x14ac:dyDescent="0.25">
      <c r="R31" s="35"/>
      <c r="S31" s="20"/>
      <c r="T31" s="40"/>
      <c r="U31" s="40"/>
    </row>
    <row r="32" spans="3:21" x14ac:dyDescent="0.25">
      <c r="R32" s="40"/>
      <c r="S32" s="40"/>
      <c r="T32" s="40"/>
      <c r="U32" s="40"/>
    </row>
    <row r="33" spans="18:21" x14ac:dyDescent="0.25">
      <c r="R33" s="35"/>
      <c r="S33" s="38"/>
      <c r="T33" s="40"/>
      <c r="U33" s="40"/>
    </row>
    <row r="34" spans="18:21" x14ac:dyDescent="0.25">
      <c r="R34" s="40"/>
      <c r="S34" s="40"/>
      <c r="T34" s="40"/>
      <c r="U34" s="40"/>
    </row>
    <row r="35" spans="18:21" x14ac:dyDescent="0.25">
      <c r="R35" s="35"/>
      <c r="S35" s="38"/>
      <c r="T35" s="39"/>
      <c r="U35" s="38"/>
    </row>
    <row r="36" spans="18:21" x14ac:dyDescent="0.25">
      <c r="R36" s="40"/>
      <c r="S36" s="40"/>
      <c r="T36" s="40"/>
      <c r="U36" s="40"/>
    </row>
    <row r="37" spans="18:21" x14ac:dyDescent="0.25">
      <c r="R37" s="40"/>
      <c r="S37" s="40"/>
      <c r="T37" s="40"/>
      <c r="U37" s="40"/>
    </row>
  </sheetData>
  <autoFilter ref="A7:AC11" xr:uid="{00000000-0009-0000-0000-000000000000}"/>
  <mergeCells count="31">
    <mergeCell ref="AC3:AC6"/>
    <mergeCell ref="X1:AB1"/>
    <mergeCell ref="D11:P11"/>
    <mergeCell ref="AB3:AB6"/>
    <mergeCell ref="N3:Y3"/>
    <mergeCell ref="T4:U5"/>
    <mergeCell ref="V4:W5"/>
    <mergeCell ref="X4:Y5"/>
    <mergeCell ref="Z3:AA3"/>
    <mergeCell ref="Z4:Z6"/>
    <mergeCell ref="AA4:AA6"/>
    <mergeCell ref="N4:N6"/>
    <mergeCell ref="O4:O6"/>
    <mergeCell ref="Q4:Q6"/>
    <mergeCell ref="A1:M1"/>
    <mergeCell ref="R4:S5"/>
    <mergeCell ref="P4:P6"/>
    <mergeCell ref="B13:N13"/>
    <mergeCell ref="M4:M6"/>
    <mergeCell ref="A4:A6"/>
    <mergeCell ref="J4:J6"/>
    <mergeCell ref="K4:K6"/>
    <mergeCell ref="L4:L6"/>
    <mergeCell ref="G4:G6"/>
    <mergeCell ref="H4:H6"/>
    <mergeCell ref="I4:I6"/>
    <mergeCell ref="F4:F6"/>
    <mergeCell ref="E4:E6"/>
    <mergeCell ref="D4:D6"/>
    <mergeCell ref="C4:C6"/>
    <mergeCell ref="B4:B6"/>
  </mergeCells>
  <pageMargins left="0.9055118110236221" right="0.70866141732283472" top="0.74803149606299213" bottom="0.74803149606299213" header="0.31496062992125984" footer="0.31496062992125984"/>
  <pageSetup paperSize="8"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Гульдана Есенжолова</dc:creator>
  <cp:lastModifiedBy>Динасилов Азамат Баймырзаулы</cp:lastModifiedBy>
  <cp:lastPrinted>2019-11-29T07:52:18Z</cp:lastPrinted>
  <dcterms:created xsi:type="dcterms:W3CDTF">2018-07-24T04:43:42Z</dcterms:created>
  <dcterms:modified xsi:type="dcterms:W3CDTF">2019-12-06T09:55:12Z</dcterms:modified>
</cp:coreProperties>
</file>